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nrollment Report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J54" i="1" s="1"/>
  <c r="K51" i="1" s="1"/>
  <c r="H50" i="1"/>
  <c r="F50" i="1"/>
  <c r="F54" i="1" s="1"/>
  <c r="G54" i="1" s="1"/>
  <c r="D50" i="1"/>
  <c r="B50" i="1"/>
  <c r="B54" i="1" s="1"/>
  <c r="C44" i="1"/>
  <c r="J39" i="1"/>
  <c r="I39" i="1"/>
  <c r="H39" i="1"/>
  <c r="F39" i="1"/>
  <c r="G37" i="1" s="1"/>
  <c r="D39" i="1"/>
  <c r="E39" i="1" s="1"/>
  <c r="B39" i="1"/>
  <c r="I38" i="1"/>
  <c r="I37" i="1"/>
  <c r="J32" i="1"/>
  <c r="I32" i="1"/>
  <c r="H32" i="1"/>
  <c r="F32" i="1"/>
  <c r="D32" i="1"/>
  <c r="E32" i="1" s="1"/>
  <c r="B32" i="1"/>
  <c r="I31" i="1"/>
  <c r="I30" i="1"/>
  <c r="I29" i="1"/>
  <c r="K28" i="1"/>
  <c r="I28" i="1"/>
  <c r="C28" i="1"/>
  <c r="I27" i="1"/>
  <c r="J22" i="1"/>
  <c r="K22" i="1" s="1"/>
  <c r="H22" i="1"/>
  <c r="I20" i="1" s="1"/>
  <c r="F22" i="1"/>
  <c r="G22" i="1" s="1"/>
  <c r="E22" i="1"/>
  <c r="D22" i="1"/>
  <c r="B22" i="1"/>
  <c r="C22" i="1" s="1"/>
  <c r="K21" i="1"/>
  <c r="E21" i="1"/>
  <c r="K20" i="1"/>
  <c r="G20" i="1"/>
  <c r="E20" i="1"/>
  <c r="C20" i="1"/>
  <c r="J15" i="1"/>
  <c r="K13" i="1" s="1"/>
  <c r="H15" i="1"/>
  <c r="F15" i="1"/>
  <c r="G13" i="1" s="1"/>
  <c r="D15" i="1"/>
  <c r="E10" i="1" s="1"/>
  <c r="I14" i="1"/>
  <c r="G14" i="1"/>
  <c r="C14" i="1"/>
  <c r="I13" i="1"/>
  <c r="C13" i="1"/>
  <c r="I12" i="1"/>
  <c r="G12" i="1"/>
  <c r="C12" i="1"/>
  <c r="I11" i="1"/>
  <c r="G11" i="1"/>
  <c r="C11" i="1"/>
  <c r="I10" i="1"/>
  <c r="G10" i="1"/>
  <c r="C10" i="1"/>
  <c r="G46" i="1" l="1"/>
  <c r="I21" i="1"/>
  <c r="E28" i="1"/>
  <c r="E37" i="1"/>
  <c r="G53" i="1"/>
  <c r="I15" i="1"/>
  <c r="E13" i="1"/>
  <c r="E27" i="1"/>
  <c r="E30" i="1"/>
  <c r="K44" i="1"/>
  <c r="C21" i="1"/>
  <c r="I22" i="1"/>
  <c r="E29" i="1"/>
  <c r="E31" i="1"/>
  <c r="E38" i="1"/>
  <c r="G48" i="1"/>
  <c r="C38" i="1"/>
  <c r="C37" i="1"/>
  <c r="C39" i="1"/>
  <c r="K11" i="1"/>
  <c r="K14" i="1"/>
  <c r="G29" i="1"/>
  <c r="G28" i="1"/>
  <c r="G32" i="1"/>
  <c r="G31" i="1"/>
  <c r="G27" i="1"/>
  <c r="K38" i="1"/>
  <c r="K37" i="1"/>
  <c r="K39" i="1"/>
  <c r="H54" i="1"/>
  <c r="I50" i="1" s="1"/>
  <c r="C15" i="1"/>
  <c r="K10" i="1"/>
  <c r="K12" i="1"/>
  <c r="E14" i="1"/>
  <c r="E12" i="1"/>
  <c r="E11" i="1"/>
  <c r="G30" i="1"/>
  <c r="C31" i="1"/>
  <c r="C27" i="1"/>
  <c r="C30" i="1"/>
  <c r="C32" i="1"/>
  <c r="C29" i="1"/>
  <c r="G39" i="1"/>
  <c r="G38" i="1"/>
  <c r="C50" i="1"/>
  <c r="C47" i="1"/>
  <c r="C53" i="1"/>
  <c r="C48" i="1"/>
  <c r="C46" i="1"/>
  <c r="C52" i="1"/>
  <c r="C49" i="1"/>
  <c r="C45" i="1"/>
  <c r="K50" i="1"/>
  <c r="K47" i="1"/>
  <c r="K53" i="1"/>
  <c r="K48" i="1"/>
  <c r="K46" i="1"/>
  <c r="K52" i="1"/>
  <c r="K49" i="1"/>
  <c r="K45" i="1"/>
  <c r="C51" i="1"/>
  <c r="C54" i="1"/>
  <c r="D54" i="1"/>
  <c r="E50" i="1"/>
  <c r="G15" i="1"/>
  <c r="K31" i="1"/>
  <c r="K27" i="1"/>
  <c r="K30" i="1"/>
  <c r="K32" i="1"/>
  <c r="K29" i="1"/>
  <c r="G52" i="1"/>
  <c r="G50" i="1"/>
  <c r="G49" i="1"/>
  <c r="G45" i="1"/>
  <c r="G51" i="1"/>
  <c r="G44" i="1"/>
  <c r="G47" i="1"/>
  <c r="K54" i="1"/>
  <c r="G21" i="1"/>
  <c r="E15" i="1" l="1"/>
  <c r="K15" i="1"/>
  <c r="E53" i="1"/>
  <c r="E48" i="1"/>
  <c r="E46" i="1"/>
  <c r="E54" i="1"/>
  <c r="E52" i="1"/>
  <c r="E49" i="1"/>
  <c r="E45" i="1"/>
  <c r="E51" i="1"/>
  <c r="E44" i="1"/>
  <c r="E47" i="1"/>
  <c r="I51" i="1"/>
  <c r="I44" i="1"/>
  <c r="I54" i="1"/>
  <c r="I47" i="1"/>
  <c r="I53" i="1"/>
  <c r="I48" i="1"/>
  <c r="I46" i="1"/>
  <c r="I49" i="1"/>
  <c r="I45" i="1"/>
  <c r="I52" i="1"/>
</calcChain>
</file>

<file path=xl/sharedStrings.xml><?xml version="1.0" encoding="utf-8"?>
<sst xmlns="http://schemas.openxmlformats.org/spreadsheetml/2006/main" count="133" uniqueCount="47">
  <si>
    <t>HEADCOUNT</t>
  </si>
  <si>
    <t>AUTUMN 2011</t>
  </si>
  <si>
    <t>FALL 2012</t>
  </si>
  <si>
    <t>FALL 2013</t>
  </si>
  <si>
    <t>FALL 2014</t>
  </si>
  <si>
    <t>FALL 2015</t>
  </si>
  <si>
    <t>UCBA Student Headcount</t>
  </si>
  <si>
    <t>UCBA Full-Time Equivalent (FTE)</t>
  </si>
  <si>
    <t>*All Student Headcount</t>
  </si>
  <si>
    <t>CLASS</t>
  </si>
  <si>
    <t>AUTUMN 2012</t>
  </si>
  <si>
    <t>#</t>
  </si>
  <si>
    <t>%</t>
  </si>
  <si>
    <t>Freshman</t>
  </si>
  <si>
    <t>Sophomore</t>
  </si>
  <si>
    <t>Junior</t>
  </si>
  <si>
    <t>Senior</t>
  </si>
  <si>
    <t>Non-Degree Seeking</t>
  </si>
  <si>
    <t>Total</t>
  </si>
  <si>
    <t>FULL/PART TIME</t>
  </si>
  <si>
    <t>Full-Time</t>
  </si>
  <si>
    <t>Part-Time</t>
  </si>
  <si>
    <t>AGE</t>
  </si>
  <si>
    <t>19 &amp; Younger</t>
  </si>
  <si>
    <t>20 - 24</t>
  </si>
  <si>
    <t>25 - 29</t>
  </si>
  <si>
    <t>30 - 39</t>
  </si>
  <si>
    <t>40+</t>
  </si>
  <si>
    <t>GENDER</t>
  </si>
  <si>
    <t>Female</t>
  </si>
  <si>
    <t>Male</t>
  </si>
  <si>
    <t>RACE/ETHNICITY</t>
  </si>
  <si>
    <t>American Indian/Alaskan Native</t>
  </si>
  <si>
    <t>Asian/Pacific Islander</t>
  </si>
  <si>
    <t>Black, Non-Hispanic</t>
  </si>
  <si>
    <t>Hispanic</t>
  </si>
  <si>
    <t>Native Hawaiian or Other Pacific</t>
  </si>
  <si>
    <t>Two or More Races</t>
  </si>
  <si>
    <t>TOTAL MINORITY</t>
  </si>
  <si>
    <t>White, Non-Hispanic</t>
  </si>
  <si>
    <t>Non-Resident Alien</t>
  </si>
  <si>
    <t>Unknown</t>
  </si>
  <si>
    <t>ENROLLEMNT</t>
  </si>
  <si>
    <t>UCBA Course Enrollments</t>
  </si>
  <si>
    <t>TERM HOURS</t>
  </si>
  <si>
    <t>UCBA Courses - Sum of Term Hours</t>
  </si>
  <si>
    <t>UCBA Students - - Sum of Term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</si>
</sst>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Continuous" vertical="center"/>
    </xf>
    <xf numFmtId="3" fontId="1" fillId="3" borderId="0" xfId="0" applyNumberFormat="1" applyFont="1" applyFill="1" applyBorder="1" applyAlignment="1">
      <alignment horizontal="centerContinuous" vertical="center"/>
    </xf>
    <xf numFmtId="0" fontId="0" fillId="3" borderId="0" xfId="0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horizontal="centerContinuous" vertical="center" wrapText="1"/>
    </xf>
    <xf numFmtId="0" fontId="2" fillId="4" borderId="0" xfId="0" applyFont="1" applyFill="1" applyAlignment="1">
      <alignment horizontal="centerContinuous" vertical="center"/>
    </xf>
    <xf numFmtId="3" fontId="2" fillId="4" borderId="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3" fontId="0" fillId="0" borderId="6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3" fontId="0" fillId="0" borderId="8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3" fontId="0" fillId="0" borderId="6" xfId="0" applyNumberFormat="1" applyFill="1" applyBorder="1" applyAlignment="1">
      <alignment horizontal="centerContinuous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3" fontId="0" fillId="0" borderId="10" xfId="0" applyNumberForma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3" borderId="0" xfId="0" applyNumberFormat="1" applyFill="1" applyBorder="1" applyAlignment="1">
      <alignment horizontal="centerContinuous" vertical="center"/>
    </xf>
    <xf numFmtId="3" fontId="2" fillId="4" borderId="14" xfId="0" applyNumberFormat="1" applyFont="1" applyFill="1" applyBorder="1" applyAlignment="1">
      <alignment horizontal="centerContinuous" vertical="center" wrapText="1"/>
    </xf>
    <xf numFmtId="0" fontId="2" fillId="4" borderId="15" xfId="0" applyFont="1" applyFill="1" applyBorder="1" applyAlignment="1">
      <alignment horizontal="centerContinuous" vertical="center"/>
    </xf>
    <xf numFmtId="3" fontId="2" fillId="4" borderId="15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" fontId="0" fillId="0" borderId="5" xfId="0" applyNumberForma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3" fontId="0" fillId="0" borderId="17" xfId="0" applyNumberForma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3" fontId="0" fillId="5" borderId="21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/>
    </xf>
    <xf numFmtId="3" fontId="3" fillId="5" borderId="21" xfId="0" applyNumberFormat="1" applyFont="1" applyFill="1" applyBorder="1" applyAlignment="1">
      <alignment horizontal="center" vertical="center" wrapText="1"/>
    </xf>
    <xf numFmtId="164" fontId="3" fillId="5" borderId="22" xfId="0" applyNumberFormat="1" applyFon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0" fontId="0" fillId="5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164" fontId="0" fillId="0" borderId="23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3" xfId="0" applyBorder="1" applyAlignment="1">
      <alignment horizontal="centerContinuous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zoomScaleNormal="100" workbookViewId="0"/>
  </sheetViews>
  <sheetFormatPr defaultRowHeight="15" x14ac:dyDescent="0.25"/>
  <cols>
    <col min="1" max="1" width="33.85546875" bestFit="1" customWidth="1"/>
  </cols>
  <sheetData>
    <row r="1" spans="1:11" ht="21" customHeight="1" x14ac:dyDescent="0.25">
      <c r="A1" s="1" t="s">
        <v>0</v>
      </c>
      <c r="B1" s="3"/>
      <c r="C1" s="2"/>
      <c r="D1" s="4"/>
      <c r="E1" s="4"/>
      <c r="F1" s="4"/>
      <c r="G1" s="4"/>
      <c r="H1" s="4"/>
      <c r="I1" s="4"/>
      <c r="J1" s="4"/>
      <c r="K1" s="4"/>
    </row>
    <row r="2" spans="1:11" x14ac:dyDescent="0.25">
      <c r="A2" s="5"/>
      <c r="B2" s="6" t="s">
        <v>1</v>
      </c>
      <c r="C2" s="7"/>
      <c r="D2" s="8" t="s">
        <v>2</v>
      </c>
      <c r="E2" s="8"/>
      <c r="F2" s="8" t="s">
        <v>3</v>
      </c>
      <c r="G2" s="8"/>
      <c r="H2" s="8" t="s">
        <v>4</v>
      </c>
      <c r="I2" s="8"/>
      <c r="J2" s="8" t="s">
        <v>5</v>
      </c>
      <c r="K2" s="8"/>
    </row>
    <row r="3" spans="1:11" x14ac:dyDescent="0.25">
      <c r="A3" s="9" t="s">
        <v>6</v>
      </c>
      <c r="B3" s="10">
        <v>5221</v>
      </c>
      <c r="C3" s="11"/>
      <c r="D3" s="12">
        <v>4971</v>
      </c>
      <c r="E3" s="13"/>
      <c r="F3" s="12">
        <v>4816</v>
      </c>
      <c r="G3" s="13"/>
      <c r="H3" s="12">
        <v>5024</v>
      </c>
      <c r="I3" s="13"/>
      <c r="J3" s="12">
        <v>5065</v>
      </c>
      <c r="K3" s="13"/>
    </row>
    <row r="4" spans="1:11" x14ac:dyDescent="0.25">
      <c r="A4" s="14" t="s">
        <v>7</v>
      </c>
      <c r="B4" s="15">
        <v>3663</v>
      </c>
      <c r="C4" s="11"/>
      <c r="D4" s="16">
        <v>3467</v>
      </c>
      <c r="E4" s="17"/>
      <c r="F4" s="16">
        <v>3460</v>
      </c>
      <c r="G4" s="17"/>
      <c r="H4" s="16">
        <v>3636</v>
      </c>
      <c r="I4" s="17"/>
      <c r="J4" s="16">
        <v>3545</v>
      </c>
      <c r="K4" s="17"/>
    </row>
    <row r="5" spans="1:11" ht="15.75" thickBot="1" x14ac:dyDescent="0.3">
      <c r="A5" s="18" t="s">
        <v>8</v>
      </c>
      <c r="B5" s="19">
        <v>6168</v>
      </c>
      <c r="C5" s="20"/>
      <c r="D5" s="21">
        <v>5914</v>
      </c>
      <c r="E5" s="22"/>
      <c r="F5" s="21">
        <v>5863</v>
      </c>
      <c r="G5" s="22"/>
      <c r="H5" s="21">
        <v>5897</v>
      </c>
      <c r="I5" s="22"/>
      <c r="J5" s="21">
        <v>5458</v>
      </c>
      <c r="K5" s="22"/>
    </row>
    <row r="6" spans="1:11" x14ac:dyDescent="0.25">
      <c r="A6" s="23"/>
      <c r="B6" s="24"/>
      <c r="C6" s="23"/>
      <c r="D6" s="23"/>
      <c r="E6" s="23"/>
      <c r="F6" s="23"/>
      <c r="G6" s="23"/>
      <c r="H6" s="23"/>
      <c r="I6" s="23"/>
      <c r="J6" s="23"/>
      <c r="K6" s="23"/>
    </row>
    <row r="7" spans="1:11" ht="21" customHeight="1" x14ac:dyDescent="0.25">
      <c r="A7" s="1" t="s">
        <v>9</v>
      </c>
      <c r="B7" s="25"/>
      <c r="C7" s="2"/>
      <c r="D7" s="25"/>
      <c r="E7" s="2"/>
      <c r="F7" s="25"/>
      <c r="G7" s="2"/>
      <c r="H7" s="25"/>
      <c r="I7" s="2"/>
      <c r="J7" s="25"/>
      <c r="K7" s="2"/>
    </row>
    <row r="8" spans="1:11" x14ac:dyDescent="0.25">
      <c r="A8" s="5"/>
      <c r="B8" s="26" t="s">
        <v>1</v>
      </c>
      <c r="C8" s="27"/>
      <c r="D8" s="28" t="s">
        <v>10</v>
      </c>
      <c r="E8" s="28"/>
      <c r="F8" s="28" t="s">
        <v>3</v>
      </c>
      <c r="G8" s="28"/>
      <c r="H8" s="28" t="s">
        <v>4</v>
      </c>
      <c r="I8" s="28"/>
      <c r="J8" s="28" t="s">
        <v>5</v>
      </c>
      <c r="K8" s="28"/>
    </row>
    <row r="9" spans="1:11" x14ac:dyDescent="0.25">
      <c r="A9" s="5"/>
      <c r="B9" s="29" t="s">
        <v>11</v>
      </c>
      <c r="C9" s="29" t="s">
        <v>12</v>
      </c>
      <c r="D9" s="29" t="s">
        <v>11</v>
      </c>
      <c r="E9" s="29" t="s">
        <v>12</v>
      </c>
      <c r="F9" s="29" t="s">
        <v>11</v>
      </c>
      <c r="G9" s="29" t="s">
        <v>12</v>
      </c>
      <c r="H9" s="29" t="s">
        <v>11</v>
      </c>
      <c r="I9" s="29" t="s">
        <v>12</v>
      </c>
      <c r="J9" s="29" t="s">
        <v>11</v>
      </c>
      <c r="K9" s="29" t="s">
        <v>12</v>
      </c>
    </row>
    <row r="10" spans="1:11" x14ac:dyDescent="0.25">
      <c r="A10" s="30" t="s">
        <v>13</v>
      </c>
      <c r="B10" s="31">
        <v>2611</v>
      </c>
      <c r="C10" s="32">
        <f>B10/B$15</f>
        <v>0.50009576709442638</v>
      </c>
      <c r="D10" s="31">
        <v>2449</v>
      </c>
      <c r="E10" s="32">
        <f>D10/D$15</f>
        <v>0.49265741299537319</v>
      </c>
      <c r="F10" s="31">
        <v>2355</v>
      </c>
      <c r="G10" s="32">
        <f>F10/F$15</f>
        <v>0.48899501661129569</v>
      </c>
      <c r="H10" s="31">
        <v>2565</v>
      </c>
      <c r="I10" s="32">
        <f>H10/H$15</f>
        <v>0.51054936305732479</v>
      </c>
      <c r="J10" s="31">
        <v>2643</v>
      </c>
      <c r="K10" s="32">
        <f>J10/J$15</f>
        <v>0.52181638696939781</v>
      </c>
    </row>
    <row r="11" spans="1:11" x14ac:dyDescent="0.25">
      <c r="A11" s="33" t="s">
        <v>14</v>
      </c>
      <c r="B11" s="34">
        <v>2226</v>
      </c>
      <c r="C11" s="32">
        <f>B11/B$15</f>
        <v>0.42635510438613294</v>
      </c>
      <c r="D11" s="34">
        <v>2134</v>
      </c>
      <c r="E11" s="32">
        <f>D11/D$15</f>
        <v>0.42928988131160734</v>
      </c>
      <c r="F11" s="34">
        <v>2115</v>
      </c>
      <c r="G11" s="32">
        <f>F11/F$15</f>
        <v>0.43916112956810632</v>
      </c>
      <c r="H11" s="34">
        <v>2108</v>
      </c>
      <c r="I11" s="32">
        <f>H11/H$15</f>
        <v>0.41958598726114649</v>
      </c>
      <c r="J11" s="34">
        <v>2149</v>
      </c>
      <c r="K11" s="32">
        <f>J11/J$15</f>
        <v>0.42428430404738399</v>
      </c>
    </row>
    <row r="12" spans="1:11" x14ac:dyDescent="0.25">
      <c r="A12" s="35" t="s">
        <v>15</v>
      </c>
      <c r="B12" s="31">
        <v>26</v>
      </c>
      <c r="C12" s="32">
        <f>B12/B$15</f>
        <v>4.9798889101704651E-3</v>
      </c>
      <c r="D12" s="31">
        <v>35</v>
      </c>
      <c r="E12" s="32">
        <f>D12/D$15</f>
        <v>7.0408368537517602E-3</v>
      </c>
      <c r="F12" s="31">
        <v>21</v>
      </c>
      <c r="G12" s="32">
        <f>F12/F$15</f>
        <v>4.3604651162790697E-3</v>
      </c>
      <c r="H12" s="31">
        <v>35</v>
      </c>
      <c r="I12" s="32">
        <f>H12/H$15</f>
        <v>6.9665605095541403E-3</v>
      </c>
      <c r="J12" s="31">
        <v>28</v>
      </c>
      <c r="K12" s="32">
        <f>J12/J$15</f>
        <v>5.5281342546890421E-3</v>
      </c>
    </row>
    <row r="13" spans="1:11" x14ac:dyDescent="0.25">
      <c r="A13" s="37" t="s">
        <v>16</v>
      </c>
      <c r="B13" s="34">
        <v>39</v>
      </c>
      <c r="C13" s="32">
        <f>B13/B$15</f>
        <v>7.4698333652556985E-3</v>
      </c>
      <c r="D13" s="34">
        <v>69</v>
      </c>
      <c r="E13" s="32">
        <f>D13/D$15</f>
        <v>1.388050694025347E-2</v>
      </c>
      <c r="F13" s="34">
        <v>79</v>
      </c>
      <c r="G13" s="32">
        <f>F13/F$15</f>
        <v>1.6403654485049834E-2</v>
      </c>
      <c r="H13" s="34">
        <v>82</v>
      </c>
      <c r="I13" s="32">
        <f>H13/H$15</f>
        <v>1.6321656050955414E-2</v>
      </c>
      <c r="J13" s="34">
        <v>74</v>
      </c>
      <c r="K13" s="32">
        <f>J13/J$15</f>
        <v>1.4610069101678183E-2</v>
      </c>
    </row>
    <row r="14" spans="1:11" ht="15.75" thickBot="1" x14ac:dyDescent="0.3">
      <c r="A14" s="39" t="s">
        <v>17</v>
      </c>
      <c r="B14" s="36">
        <v>319</v>
      </c>
      <c r="C14" s="40">
        <f>B14/B$15</f>
        <v>6.1099406244014554E-2</v>
      </c>
      <c r="D14" s="36">
        <v>284</v>
      </c>
      <c r="E14" s="40">
        <f>D14/D$15</f>
        <v>5.7131361899014285E-2</v>
      </c>
      <c r="F14" s="36">
        <v>246</v>
      </c>
      <c r="G14" s="40">
        <f>F14/F$15</f>
        <v>5.1079734219269105E-2</v>
      </c>
      <c r="H14" s="36">
        <v>234</v>
      </c>
      <c r="I14" s="40">
        <f>H14/H$15</f>
        <v>4.6576433121019105E-2</v>
      </c>
      <c r="J14" s="38">
        <v>171</v>
      </c>
      <c r="K14" s="40">
        <f>J14/J$15</f>
        <v>3.3761105626850939E-2</v>
      </c>
    </row>
    <row r="15" spans="1:11" ht="15.75" thickBot="1" x14ac:dyDescent="0.3">
      <c r="A15" s="41" t="s">
        <v>18</v>
      </c>
      <c r="B15" s="42">
        <v>5221</v>
      </c>
      <c r="C15" s="43">
        <f t="shared" ref="C15" si="0">SUM(C10:C14)</f>
        <v>1</v>
      </c>
      <c r="D15" s="42">
        <f t="shared" ref="D15:I15" si="1">SUM(D10:D14)</f>
        <v>4971</v>
      </c>
      <c r="E15" s="43">
        <f t="shared" si="1"/>
        <v>1</v>
      </c>
      <c r="F15" s="42">
        <f t="shared" si="1"/>
        <v>4816</v>
      </c>
      <c r="G15" s="43">
        <f t="shared" si="1"/>
        <v>1</v>
      </c>
      <c r="H15" s="42">
        <f t="shared" si="1"/>
        <v>5024</v>
      </c>
      <c r="I15" s="43">
        <f t="shared" si="1"/>
        <v>0.99999999999999989</v>
      </c>
      <c r="J15" s="42">
        <f>SUM(J10:J14)</f>
        <v>5065</v>
      </c>
      <c r="K15" s="43">
        <f>SUM(K10:K14)</f>
        <v>0.99999999999999989</v>
      </c>
    </row>
    <row r="16" spans="1:11" x14ac:dyDescent="0.25">
      <c r="A16" s="44"/>
      <c r="B16" s="45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21" customHeight="1" x14ac:dyDescent="0.25">
      <c r="A17" s="1" t="s">
        <v>19</v>
      </c>
      <c r="B17" s="3"/>
      <c r="C17" s="2"/>
      <c r="D17" s="3"/>
      <c r="E17" s="2"/>
      <c r="F17" s="3"/>
      <c r="G17" s="2"/>
      <c r="H17" s="3"/>
      <c r="I17" s="2"/>
      <c r="J17" s="3"/>
      <c r="K17" s="2"/>
    </row>
    <row r="18" spans="1:11" x14ac:dyDescent="0.25">
      <c r="A18" s="5"/>
      <c r="B18" s="26" t="s">
        <v>1</v>
      </c>
      <c r="C18" s="27"/>
      <c r="D18" s="28" t="s">
        <v>10</v>
      </c>
      <c r="E18" s="28"/>
      <c r="F18" s="28" t="s">
        <v>3</v>
      </c>
      <c r="G18" s="28"/>
      <c r="H18" s="28" t="s">
        <v>4</v>
      </c>
      <c r="I18" s="28"/>
      <c r="J18" s="28" t="s">
        <v>5</v>
      </c>
      <c r="K18" s="28"/>
    </row>
    <row r="19" spans="1:11" x14ac:dyDescent="0.25">
      <c r="A19" s="5"/>
      <c r="B19" s="29" t="s">
        <v>11</v>
      </c>
      <c r="C19" s="46" t="s">
        <v>12</v>
      </c>
      <c r="D19" s="29" t="s">
        <v>11</v>
      </c>
      <c r="E19" s="46" t="s">
        <v>12</v>
      </c>
      <c r="F19" s="29" t="s">
        <v>11</v>
      </c>
      <c r="G19" s="46" t="s">
        <v>12</v>
      </c>
      <c r="H19" s="29" t="s">
        <v>11</v>
      </c>
      <c r="I19" s="46" t="s">
        <v>12</v>
      </c>
      <c r="J19" s="29" t="s">
        <v>11</v>
      </c>
      <c r="K19" s="46" t="s">
        <v>12</v>
      </c>
    </row>
    <row r="20" spans="1:11" x14ac:dyDescent="0.25">
      <c r="A20" s="14" t="s">
        <v>20</v>
      </c>
      <c r="B20" s="47">
        <v>2981</v>
      </c>
      <c r="C20" s="48">
        <f>B20/B$22</f>
        <v>0.57096341696992914</v>
      </c>
      <c r="D20" s="47">
        <v>2861</v>
      </c>
      <c r="E20" s="48">
        <f>D20/D$22</f>
        <v>0.57553812110239388</v>
      </c>
      <c r="F20" s="47">
        <v>2967</v>
      </c>
      <c r="G20" s="48">
        <f>F20/F$22</f>
        <v>0.6160714285714286</v>
      </c>
      <c r="H20" s="47">
        <v>3217</v>
      </c>
      <c r="I20" s="48">
        <f>H20/H$22</f>
        <v>0.64032643312101911</v>
      </c>
      <c r="J20" s="47">
        <v>3241</v>
      </c>
      <c r="K20" s="48">
        <f>J20/J$22</f>
        <v>0.63988153998025665</v>
      </c>
    </row>
    <row r="21" spans="1:11" ht="15.75" thickBot="1" x14ac:dyDescent="0.3">
      <c r="A21" s="14" t="s">
        <v>21</v>
      </c>
      <c r="B21" s="49">
        <v>2240</v>
      </c>
      <c r="C21" s="50">
        <f>B21/B$22</f>
        <v>0.42903658303007086</v>
      </c>
      <c r="D21" s="49">
        <v>2110</v>
      </c>
      <c r="E21" s="50">
        <f>D21/D$22</f>
        <v>0.42446187889760612</v>
      </c>
      <c r="F21" s="49">
        <v>1849</v>
      </c>
      <c r="G21" s="50">
        <f>F21/F$22</f>
        <v>0.38392857142857145</v>
      </c>
      <c r="H21" s="49">
        <v>1807</v>
      </c>
      <c r="I21" s="50">
        <f>H21/H$22</f>
        <v>0.35967356687898089</v>
      </c>
      <c r="J21" s="49">
        <v>1824</v>
      </c>
      <c r="K21" s="50">
        <f>J21/J$22</f>
        <v>0.36011846001974335</v>
      </c>
    </row>
    <row r="22" spans="1:11" ht="15.75" thickBot="1" x14ac:dyDescent="0.3">
      <c r="A22" s="51" t="s">
        <v>18</v>
      </c>
      <c r="B22" s="52">
        <f>SUM(B20:B21)</f>
        <v>5221</v>
      </c>
      <c r="C22" s="53">
        <f>B22/B22</f>
        <v>1</v>
      </c>
      <c r="D22" s="52">
        <f>SUM(D20:D21)</f>
        <v>4971</v>
      </c>
      <c r="E22" s="53">
        <f>D22/D22</f>
        <v>1</v>
      </c>
      <c r="F22" s="52">
        <f>SUM(F20:F21)</f>
        <v>4816</v>
      </c>
      <c r="G22" s="53">
        <f>F22/F22</f>
        <v>1</v>
      </c>
      <c r="H22" s="52">
        <f>SUM(H20:H21)</f>
        <v>5024</v>
      </c>
      <c r="I22" s="53">
        <f>H22/H22</f>
        <v>1</v>
      </c>
      <c r="J22" s="52">
        <f>SUM(J20:J21)</f>
        <v>5065</v>
      </c>
      <c r="K22" s="53">
        <f>J22/J22</f>
        <v>1</v>
      </c>
    </row>
    <row r="23" spans="1:11" x14ac:dyDescent="0.25">
      <c r="A23" s="23"/>
      <c r="B23" s="24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21" customHeight="1" x14ac:dyDescent="0.25">
      <c r="A24" s="1" t="s">
        <v>22</v>
      </c>
      <c r="B24" s="3"/>
      <c r="C24" s="2"/>
      <c r="D24" s="3"/>
      <c r="E24" s="2"/>
      <c r="F24" s="3"/>
      <c r="G24" s="2"/>
      <c r="H24" s="3"/>
      <c r="I24" s="2"/>
      <c r="J24" s="3"/>
      <c r="K24" s="2"/>
    </row>
    <row r="25" spans="1:11" x14ac:dyDescent="0.25">
      <c r="A25" s="5"/>
      <c r="B25" s="26" t="s">
        <v>1</v>
      </c>
      <c r="C25" s="27"/>
      <c r="D25" s="28" t="s">
        <v>10</v>
      </c>
      <c r="E25" s="28"/>
      <c r="F25" s="28" t="s">
        <v>3</v>
      </c>
      <c r="G25" s="28"/>
      <c r="H25" s="28" t="s">
        <v>4</v>
      </c>
      <c r="I25" s="28"/>
      <c r="J25" s="28" t="s">
        <v>5</v>
      </c>
      <c r="K25" s="28"/>
    </row>
    <row r="26" spans="1:11" x14ac:dyDescent="0.25">
      <c r="A26" s="5"/>
      <c r="B26" s="29" t="s">
        <v>11</v>
      </c>
      <c r="C26" s="29" t="s">
        <v>12</v>
      </c>
      <c r="D26" s="29" t="s">
        <v>11</v>
      </c>
      <c r="E26" s="29" t="s">
        <v>12</v>
      </c>
      <c r="F26" s="29" t="s">
        <v>11</v>
      </c>
      <c r="G26" s="29" t="s">
        <v>12</v>
      </c>
      <c r="H26" s="29" t="s">
        <v>11</v>
      </c>
      <c r="I26" s="29" t="s">
        <v>12</v>
      </c>
      <c r="J26" s="29" t="s">
        <v>11</v>
      </c>
      <c r="K26" s="29" t="s">
        <v>12</v>
      </c>
    </row>
    <row r="27" spans="1:11" x14ac:dyDescent="0.25">
      <c r="A27" s="30" t="s">
        <v>23</v>
      </c>
      <c r="B27" s="34">
        <v>1533</v>
      </c>
      <c r="C27" s="54">
        <f t="shared" ref="C27:C32" si="2">B27/B$32</f>
        <v>0.29362191151120476</v>
      </c>
      <c r="D27" s="34">
        <v>1623</v>
      </c>
      <c r="E27" s="54">
        <f t="shared" ref="E27:E32" si="3">D27/D$32</f>
        <v>0.3264936632468316</v>
      </c>
      <c r="F27" s="34">
        <v>1657</v>
      </c>
      <c r="G27" s="54">
        <f t="shared" ref="G27:I32" si="4">F27/F$32</f>
        <v>0.34406146179401992</v>
      </c>
      <c r="H27" s="34">
        <v>1955</v>
      </c>
      <c r="I27" s="54">
        <f t="shared" si="4"/>
        <v>0.38913216560509556</v>
      </c>
      <c r="J27" s="34">
        <v>1976</v>
      </c>
      <c r="K27" s="54">
        <f t="shared" ref="K27:K32" si="5">J27/J$32</f>
        <v>0.39012833168805527</v>
      </c>
    </row>
    <row r="28" spans="1:11" x14ac:dyDescent="0.25">
      <c r="A28" s="33" t="s">
        <v>24</v>
      </c>
      <c r="B28" s="34">
        <v>1901</v>
      </c>
      <c r="C28" s="54">
        <f t="shared" si="2"/>
        <v>0.36410649300900211</v>
      </c>
      <c r="D28" s="34">
        <v>1834</v>
      </c>
      <c r="E28" s="54">
        <f t="shared" si="3"/>
        <v>0.36893985113659222</v>
      </c>
      <c r="F28" s="34">
        <v>1808</v>
      </c>
      <c r="G28" s="54">
        <f t="shared" si="4"/>
        <v>0.37541528239202659</v>
      </c>
      <c r="H28" s="34">
        <v>1837</v>
      </c>
      <c r="I28" s="54">
        <f t="shared" si="4"/>
        <v>0.36564490445859871</v>
      </c>
      <c r="J28" s="34">
        <v>1953</v>
      </c>
      <c r="K28" s="54">
        <f t="shared" si="5"/>
        <v>0.38558736426456069</v>
      </c>
    </row>
    <row r="29" spans="1:11" x14ac:dyDescent="0.25">
      <c r="A29" s="30" t="s">
        <v>25</v>
      </c>
      <c r="B29" s="34">
        <v>757</v>
      </c>
      <c r="C29" s="54">
        <f t="shared" si="2"/>
        <v>0.14499138096150163</v>
      </c>
      <c r="D29" s="34">
        <v>641</v>
      </c>
      <c r="E29" s="54">
        <f t="shared" si="3"/>
        <v>0.12894789780728225</v>
      </c>
      <c r="F29" s="34">
        <v>590</v>
      </c>
      <c r="G29" s="54">
        <f t="shared" si="4"/>
        <v>0.12250830564784053</v>
      </c>
      <c r="H29" s="34">
        <v>556</v>
      </c>
      <c r="I29" s="54">
        <f t="shared" si="4"/>
        <v>0.1106687898089172</v>
      </c>
      <c r="J29" s="34">
        <v>512</v>
      </c>
      <c r="K29" s="54">
        <f t="shared" si="5"/>
        <v>0.10108588351431391</v>
      </c>
    </row>
    <row r="30" spans="1:11" x14ac:dyDescent="0.25">
      <c r="A30" s="33" t="s">
        <v>26</v>
      </c>
      <c r="B30" s="34">
        <v>603</v>
      </c>
      <c r="C30" s="54">
        <f t="shared" si="2"/>
        <v>0.11549511587818426</v>
      </c>
      <c r="D30" s="34">
        <v>490</v>
      </c>
      <c r="E30" s="54">
        <f t="shared" si="3"/>
        <v>9.8571715952524647E-2</v>
      </c>
      <c r="F30" s="34">
        <v>465</v>
      </c>
      <c r="G30" s="54">
        <f t="shared" si="4"/>
        <v>9.6553156146179403E-2</v>
      </c>
      <c r="H30" s="34">
        <v>436</v>
      </c>
      <c r="I30" s="54">
        <f t="shared" si="4"/>
        <v>8.6783439490445854E-2</v>
      </c>
      <c r="J30" s="34">
        <v>395</v>
      </c>
      <c r="K30" s="54">
        <f t="shared" si="5"/>
        <v>7.7986179664363275E-2</v>
      </c>
    </row>
    <row r="31" spans="1:11" ht="15.75" thickBot="1" x14ac:dyDescent="0.3">
      <c r="A31" s="39" t="s">
        <v>27</v>
      </c>
      <c r="B31" s="38">
        <v>427</v>
      </c>
      <c r="C31" s="55">
        <f t="shared" si="2"/>
        <v>8.1785098640107259E-2</v>
      </c>
      <c r="D31" s="38">
        <v>383</v>
      </c>
      <c r="E31" s="55">
        <f t="shared" si="3"/>
        <v>7.7046871856769256E-2</v>
      </c>
      <c r="F31" s="38">
        <v>296</v>
      </c>
      <c r="G31" s="55">
        <f t="shared" si="4"/>
        <v>6.1461794019933555E-2</v>
      </c>
      <c r="H31" s="38">
        <v>240</v>
      </c>
      <c r="I31" s="55">
        <f t="shared" si="4"/>
        <v>4.7770700636942678E-2</v>
      </c>
      <c r="J31" s="38">
        <v>229</v>
      </c>
      <c r="K31" s="55">
        <f t="shared" si="5"/>
        <v>4.5212240868706809E-2</v>
      </c>
    </row>
    <row r="32" spans="1:11" ht="15.75" thickBot="1" x14ac:dyDescent="0.3">
      <c r="A32" s="56" t="s">
        <v>18</v>
      </c>
      <c r="B32" s="42">
        <f>SUM(B27:B31)</f>
        <v>5221</v>
      </c>
      <c r="C32" s="43">
        <f t="shared" si="2"/>
        <v>1</v>
      </c>
      <c r="D32" s="42">
        <f>SUM(D27:D31)</f>
        <v>4971</v>
      </c>
      <c r="E32" s="43">
        <f t="shared" si="3"/>
        <v>1</v>
      </c>
      <c r="F32" s="42">
        <f>SUM(F27:F31)</f>
        <v>4816</v>
      </c>
      <c r="G32" s="43">
        <f t="shared" si="4"/>
        <v>1</v>
      </c>
      <c r="H32" s="42">
        <f>SUM(H27:H31)</f>
        <v>5024</v>
      </c>
      <c r="I32" s="43">
        <f t="shared" si="4"/>
        <v>1</v>
      </c>
      <c r="J32" s="42">
        <f>SUM(J27:J31)</f>
        <v>5065</v>
      </c>
      <c r="K32" s="43">
        <f t="shared" si="5"/>
        <v>1</v>
      </c>
    </row>
    <row r="33" spans="1:11" x14ac:dyDescent="0.25">
      <c r="A33" s="44"/>
      <c r="B33" s="45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21" customHeight="1" x14ac:dyDescent="0.25">
      <c r="A34" s="1" t="s">
        <v>28</v>
      </c>
      <c r="B34" s="3"/>
      <c r="C34" s="2"/>
      <c r="D34" s="3"/>
      <c r="E34" s="2"/>
      <c r="F34" s="3"/>
      <c r="G34" s="2"/>
      <c r="H34" s="3"/>
      <c r="I34" s="2"/>
      <c r="J34" s="3"/>
      <c r="K34" s="2"/>
    </row>
    <row r="35" spans="1:11" x14ac:dyDescent="0.25">
      <c r="A35" s="5"/>
      <c r="B35" s="26" t="s">
        <v>1</v>
      </c>
      <c r="C35" s="27"/>
      <c r="D35" s="26" t="s">
        <v>10</v>
      </c>
      <c r="E35" s="27"/>
      <c r="F35" s="28" t="s">
        <v>3</v>
      </c>
      <c r="G35" s="28"/>
      <c r="H35" s="28" t="s">
        <v>4</v>
      </c>
      <c r="I35" s="28"/>
      <c r="J35" s="28" t="s">
        <v>5</v>
      </c>
      <c r="K35" s="28"/>
    </row>
    <row r="36" spans="1:11" x14ac:dyDescent="0.25">
      <c r="A36" s="5"/>
      <c r="B36" s="29" t="s">
        <v>11</v>
      </c>
      <c r="C36" s="29" t="s">
        <v>12</v>
      </c>
      <c r="D36" s="29" t="s">
        <v>11</v>
      </c>
      <c r="E36" s="29" t="s">
        <v>12</v>
      </c>
      <c r="F36" s="29" t="s">
        <v>11</v>
      </c>
      <c r="G36" s="29" t="s">
        <v>12</v>
      </c>
      <c r="H36" s="29" t="s">
        <v>11</v>
      </c>
      <c r="I36" s="29" t="s">
        <v>12</v>
      </c>
      <c r="J36" s="29" t="s">
        <v>11</v>
      </c>
      <c r="K36" s="29" t="s">
        <v>12</v>
      </c>
    </row>
    <row r="37" spans="1:11" x14ac:dyDescent="0.25">
      <c r="A37" s="30" t="s">
        <v>29</v>
      </c>
      <c r="B37" s="31">
        <v>3178</v>
      </c>
      <c r="C37" s="32">
        <f>B37/B$39</f>
        <v>0.60869565217391308</v>
      </c>
      <c r="D37" s="31">
        <v>2912</v>
      </c>
      <c r="E37" s="32">
        <f>D37/D$39</f>
        <v>0.58579762623214648</v>
      </c>
      <c r="F37" s="31">
        <v>2836</v>
      </c>
      <c r="G37" s="32">
        <f>F37/F$39</f>
        <v>0.58887043189368771</v>
      </c>
      <c r="H37" s="31">
        <v>2931</v>
      </c>
      <c r="I37" s="32">
        <f>H37/H$39</f>
        <v>0.58339968152866239</v>
      </c>
      <c r="J37" s="31">
        <v>2931</v>
      </c>
      <c r="K37" s="32">
        <f>J37/J$39</f>
        <v>0.57867719644619942</v>
      </c>
    </row>
    <row r="38" spans="1:11" ht="15.75" thickBot="1" x14ac:dyDescent="0.3">
      <c r="A38" s="57" t="s">
        <v>30</v>
      </c>
      <c r="B38" s="38">
        <v>2043</v>
      </c>
      <c r="C38" s="40">
        <f>B38/B$39</f>
        <v>0.39130434782608697</v>
      </c>
      <c r="D38" s="38">
        <v>2059</v>
      </c>
      <c r="E38" s="40">
        <f>D38/D$39</f>
        <v>0.41420237376785357</v>
      </c>
      <c r="F38" s="38">
        <v>1980</v>
      </c>
      <c r="G38" s="32">
        <f>F38/F$39</f>
        <v>0.41112956810631229</v>
      </c>
      <c r="H38" s="38">
        <v>2093</v>
      </c>
      <c r="I38" s="32">
        <f>H38/H$39</f>
        <v>0.41660031847133761</v>
      </c>
      <c r="J38" s="38">
        <v>2134</v>
      </c>
      <c r="K38" s="32">
        <f>J38/J$39</f>
        <v>0.42132280355380058</v>
      </c>
    </row>
    <row r="39" spans="1:11" ht="15.75" thickBot="1" x14ac:dyDescent="0.3">
      <c r="A39" s="41" t="s">
        <v>18</v>
      </c>
      <c r="B39" s="42">
        <f>SUM(B37:B38)</f>
        <v>5221</v>
      </c>
      <c r="C39" s="43">
        <f>B39/B$39</f>
        <v>1</v>
      </c>
      <c r="D39" s="42">
        <f>SUM(D37:D38)</f>
        <v>4971</v>
      </c>
      <c r="E39" s="43">
        <f>D39/D$39</f>
        <v>1</v>
      </c>
      <c r="F39" s="42">
        <f>SUM(F37:F38)</f>
        <v>4816</v>
      </c>
      <c r="G39" s="43">
        <f>F39/F$39</f>
        <v>1</v>
      </c>
      <c r="H39" s="42">
        <f>SUM(H37:H38)</f>
        <v>5024</v>
      </c>
      <c r="I39" s="43">
        <f>H39/H$39</f>
        <v>1</v>
      </c>
      <c r="J39" s="42">
        <f>SUM(J37:J38)</f>
        <v>5065</v>
      </c>
      <c r="K39" s="43">
        <f>J39/J$39</f>
        <v>1</v>
      </c>
    </row>
    <row r="40" spans="1:11" x14ac:dyDescent="0.25">
      <c r="A40" s="44"/>
      <c r="B40" s="45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21" customHeight="1" x14ac:dyDescent="0.25">
      <c r="A41" s="1" t="s">
        <v>31</v>
      </c>
      <c r="B41" s="25"/>
      <c r="C41" s="2"/>
      <c r="D41" s="25"/>
      <c r="E41" s="2"/>
      <c r="F41" s="25"/>
      <c r="G41" s="2"/>
      <c r="H41" s="25"/>
      <c r="I41" s="2"/>
      <c r="J41" s="25"/>
      <c r="K41" s="2"/>
    </row>
    <row r="42" spans="1:11" x14ac:dyDescent="0.25">
      <c r="A42" s="5"/>
      <c r="B42" s="26" t="s">
        <v>1</v>
      </c>
      <c r="C42" s="27"/>
      <c r="D42" s="28" t="s">
        <v>10</v>
      </c>
      <c r="E42" s="28"/>
      <c r="F42" s="28" t="s">
        <v>3</v>
      </c>
      <c r="G42" s="28"/>
      <c r="H42" s="28" t="s">
        <v>4</v>
      </c>
      <c r="I42" s="28"/>
      <c r="J42" s="28" t="s">
        <v>5</v>
      </c>
      <c r="K42" s="28"/>
    </row>
    <row r="43" spans="1:11" x14ac:dyDescent="0.25">
      <c r="A43" s="5"/>
      <c r="B43" s="29" t="s">
        <v>11</v>
      </c>
      <c r="C43" s="29" t="s">
        <v>12</v>
      </c>
      <c r="D43" s="29" t="s">
        <v>11</v>
      </c>
      <c r="E43" s="29" t="s">
        <v>12</v>
      </c>
      <c r="F43" s="29" t="s">
        <v>11</v>
      </c>
      <c r="G43" s="29" t="s">
        <v>12</v>
      </c>
      <c r="H43" s="29" t="s">
        <v>11</v>
      </c>
      <c r="I43" s="29" t="s">
        <v>12</v>
      </c>
      <c r="J43" s="29" t="s">
        <v>11</v>
      </c>
      <c r="K43" s="29" t="s">
        <v>12</v>
      </c>
    </row>
    <row r="44" spans="1:11" x14ac:dyDescent="0.25">
      <c r="A44" s="30" t="s">
        <v>32</v>
      </c>
      <c r="B44" s="31">
        <v>23</v>
      </c>
      <c r="C44" s="54">
        <f t="shared" ref="C44:C54" si="6">B44/B$54</f>
        <v>4.4052863436123352E-3</v>
      </c>
      <c r="D44" s="31">
        <v>13</v>
      </c>
      <c r="E44" s="54">
        <f t="shared" ref="E44:E54" si="7">D44/D$54</f>
        <v>2.6151679742506539E-3</v>
      </c>
      <c r="F44" s="31">
        <v>16</v>
      </c>
      <c r="G44" s="54">
        <f t="shared" ref="G44:I54" si="8">F44/F$54</f>
        <v>3.3222591362126247E-3</v>
      </c>
      <c r="H44" s="31">
        <v>14</v>
      </c>
      <c r="I44" s="54">
        <f t="shared" si="8"/>
        <v>2.7866242038216559E-3</v>
      </c>
      <c r="J44" s="31">
        <v>16</v>
      </c>
      <c r="K44" s="54">
        <f t="shared" ref="K44:K54" si="9">J44/J$54</f>
        <v>3.1589338598223098E-3</v>
      </c>
    </row>
    <row r="45" spans="1:11" x14ac:dyDescent="0.25">
      <c r="A45" s="33" t="s">
        <v>33</v>
      </c>
      <c r="B45" s="34">
        <v>155</v>
      </c>
      <c r="C45" s="54">
        <f t="shared" si="6"/>
        <v>2.9687799272170082E-2</v>
      </c>
      <c r="D45" s="34">
        <v>148</v>
      </c>
      <c r="E45" s="54">
        <f t="shared" si="7"/>
        <v>2.9772681553007444E-2</v>
      </c>
      <c r="F45" s="34">
        <v>149</v>
      </c>
      <c r="G45" s="54">
        <f t="shared" si="8"/>
        <v>3.0938538205980068E-2</v>
      </c>
      <c r="H45" s="34">
        <v>147</v>
      </c>
      <c r="I45" s="54">
        <f t="shared" si="8"/>
        <v>2.9259554140127389E-2</v>
      </c>
      <c r="J45" s="34">
        <v>164</v>
      </c>
      <c r="K45" s="54">
        <f t="shared" si="9"/>
        <v>3.2379072063178679E-2</v>
      </c>
    </row>
    <row r="46" spans="1:11" x14ac:dyDescent="0.25">
      <c r="A46" s="30" t="s">
        <v>34</v>
      </c>
      <c r="B46" s="31">
        <v>836</v>
      </c>
      <c r="C46" s="54">
        <f t="shared" si="6"/>
        <v>0.16012258188086573</v>
      </c>
      <c r="D46" s="31">
        <v>860</v>
      </c>
      <c r="E46" s="54">
        <f t="shared" si="7"/>
        <v>0.17300341983504325</v>
      </c>
      <c r="F46" s="31">
        <v>921</v>
      </c>
      <c r="G46" s="54">
        <f t="shared" si="8"/>
        <v>0.19123754152823921</v>
      </c>
      <c r="H46" s="31">
        <v>1022</v>
      </c>
      <c r="I46" s="54">
        <f t="shared" si="8"/>
        <v>0.20342356687898089</v>
      </c>
      <c r="J46" s="31">
        <v>1077</v>
      </c>
      <c r="K46" s="54">
        <f t="shared" si="9"/>
        <v>0.21263573543928924</v>
      </c>
    </row>
    <row r="47" spans="1:11" x14ac:dyDescent="0.25">
      <c r="A47" s="37" t="s">
        <v>35</v>
      </c>
      <c r="B47" s="34">
        <v>101</v>
      </c>
      <c r="C47" s="54">
        <f t="shared" si="6"/>
        <v>1.934495307412373E-2</v>
      </c>
      <c r="D47" s="34">
        <v>102</v>
      </c>
      <c r="E47" s="54">
        <f t="shared" si="7"/>
        <v>2.051901025950513E-2</v>
      </c>
      <c r="F47" s="34">
        <v>125</v>
      </c>
      <c r="G47" s="54">
        <f t="shared" si="8"/>
        <v>2.595514950166113E-2</v>
      </c>
      <c r="H47" s="34">
        <v>132</v>
      </c>
      <c r="I47" s="54">
        <f t="shared" si="8"/>
        <v>2.6273885350318472E-2</v>
      </c>
      <c r="J47" s="34">
        <v>159</v>
      </c>
      <c r="K47" s="54">
        <f t="shared" si="9"/>
        <v>3.1391905231984207E-2</v>
      </c>
    </row>
    <row r="48" spans="1:11" x14ac:dyDescent="0.25">
      <c r="A48" s="58" t="s">
        <v>36</v>
      </c>
      <c r="B48" s="34">
        <v>2</v>
      </c>
      <c r="C48" s="54">
        <f t="shared" si="6"/>
        <v>3.8306837770542041E-4</v>
      </c>
      <c r="D48" s="34">
        <v>5</v>
      </c>
      <c r="E48" s="54">
        <f t="shared" si="7"/>
        <v>1.0058338362502514E-3</v>
      </c>
      <c r="F48" s="34">
        <v>4</v>
      </c>
      <c r="G48" s="54">
        <f t="shared" si="8"/>
        <v>8.3056478405315617E-4</v>
      </c>
      <c r="H48" s="34">
        <v>6</v>
      </c>
      <c r="I48" s="54">
        <f t="shared" si="8"/>
        <v>1.1942675159235668E-3</v>
      </c>
      <c r="J48" s="34">
        <v>6</v>
      </c>
      <c r="K48" s="54">
        <f t="shared" si="9"/>
        <v>1.1846001974333662E-3</v>
      </c>
    </row>
    <row r="49" spans="1:11" ht="15.75" thickBot="1" x14ac:dyDescent="0.3">
      <c r="A49" s="59" t="s">
        <v>37</v>
      </c>
      <c r="B49" s="38">
        <v>76</v>
      </c>
      <c r="C49" s="54">
        <f t="shared" si="6"/>
        <v>1.4556598352805976E-2</v>
      </c>
      <c r="D49" s="38">
        <v>114</v>
      </c>
      <c r="E49" s="54">
        <f t="shared" si="7"/>
        <v>2.2933011466505733E-2</v>
      </c>
      <c r="F49" s="38">
        <v>134</v>
      </c>
      <c r="G49" s="54">
        <f t="shared" si="8"/>
        <v>2.7823920265780729E-2</v>
      </c>
      <c r="H49" s="38">
        <v>159</v>
      </c>
      <c r="I49" s="54">
        <f t="shared" si="8"/>
        <v>3.1648089171974522E-2</v>
      </c>
      <c r="J49" s="38">
        <v>160</v>
      </c>
      <c r="K49" s="54">
        <f t="shared" si="9"/>
        <v>3.1589338598223098E-2</v>
      </c>
    </row>
    <row r="50" spans="1:11" ht="15.75" thickBot="1" x14ac:dyDescent="0.3">
      <c r="A50" s="60" t="s">
        <v>38</v>
      </c>
      <c r="B50" s="61">
        <f>SUM(B44:B49)</f>
        <v>1193</v>
      </c>
      <c r="C50" s="62">
        <f t="shared" si="6"/>
        <v>0.22850028730128327</v>
      </c>
      <c r="D50" s="61">
        <f>SUM(D44:D49)</f>
        <v>1242</v>
      </c>
      <c r="E50" s="62">
        <f t="shared" si="7"/>
        <v>0.24984912492456246</v>
      </c>
      <c r="F50" s="61">
        <f>SUM(F44:F49)</f>
        <v>1349</v>
      </c>
      <c r="G50" s="62">
        <f t="shared" si="8"/>
        <v>0.28010797342192689</v>
      </c>
      <c r="H50" s="61">
        <f>SUM(H44:H49)</f>
        <v>1480</v>
      </c>
      <c r="I50" s="62">
        <f t="shared" si="8"/>
        <v>0.29458598726114649</v>
      </c>
      <c r="J50" s="61">
        <f>SUM(J44:J49)</f>
        <v>1582</v>
      </c>
      <c r="K50" s="62">
        <f t="shared" si="9"/>
        <v>0.3123395853899309</v>
      </c>
    </row>
    <row r="51" spans="1:11" x14ac:dyDescent="0.25">
      <c r="A51" s="63" t="s">
        <v>39</v>
      </c>
      <c r="B51" s="64">
        <v>3336</v>
      </c>
      <c r="C51" s="65">
        <f t="shared" si="6"/>
        <v>0.63895805401264127</v>
      </c>
      <c r="D51" s="64">
        <v>3085</v>
      </c>
      <c r="E51" s="65">
        <f t="shared" si="7"/>
        <v>0.62059947696640516</v>
      </c>
      <c r="F51" s="64">
        <v>2962</v>
      </c>
      <c r="G51" s="65">
        <f t="shared" si="8"/>
        <v>0.61503322259136217</v>
      </c>
      <c r="H51" s="64">
        <v>3087</v>
      </c>
      <c r="I51" s="65">
        <f t="shared" si="8"/>
        <v>0.61445063694267521</v>
      </c>
      <c r="J51" s="64">
        <v>3042</v>
      </c>
      <c r="K51" s="65">
        <f t="shared" si="9"/>
        <v>0.60059230009871667</v>
      </c>
    </row>
    <row r="52" spans="1:11" x14ac:dyDescent="0.25">
      <c r="A52" s="30" t="s">
        <v>40</v>
      </c>
      <c r="B52" s="31">
        <v>52</v>
      </c>
      <c r="C52" s="54">
        <f t="shared" si="6"/>
        <v>9.9597778203409301E-3</v>
      </c>
      <c r="D52" s="31">
        <v>43</v>
      </c>
      <c r="E52" s="54">
        <f t="shared" si="7"/>
        <v>8.6501709917521617E-3</v>
      </c>
      <c r="F52" s="31">
        <v>64</v>
      </c>
      <c r="G52" s="54">
        <f t="shared" si="8"/>
        <v>1.3289036544850499E-2</v>
      </c>
      <c r="H52" s="31">
        <v>86</v>
      </c>
      <c r="I52" s="54">
        <f t="shared" si="8"/>
        <v>1.7117834394904458E-2</v>
      </c>
      <c r="J52" s="31">
        <v>89</v>
      </c>
      <c r="K52" s="54">
        <f t="shared" si="9"/>
        <v>1.7571569595261599E-2</v>
      </c>
    </row>
    <row r="53" spans="1:11" ht="15.75" thickBot="1" x14ac:dyDescent="0.3">
      <c r="A53" s="57" t="s">
        <v>41</v>
      </c>
      <c r="B53" s="38">
        <v>640</v>
      </c>
      <c r="C53" s="55">
        <f t="shared" si="6"/>
        <v>0.12258188086573453</v>
      </c>
      <c r="D53" s="38">
        <v>601</v>
      </c>
      <c r="E53" s="55">
        <f t="shared" si="7"/>
        <v>0.12090122711728023</v>
      </c>
      <c r="F53" s="38">
        <v>441</v>
      </c>
      <c r="G53" s="55">
        <f t="shared" si="8"/>
        <v>9.1569767441860461E-2</v>
      </c>
      <c r="H53" s="38">
        <v>371</v>
      </c>
      <c r="I53" s="55">
        <f t="shared" si="8"/>
        <v>7.384554140127389E-2</v>
      </c>
      <c r="J53" s="38">
        <v>352</v>
      </c>
      <c r="K53" s="55">
        <f t="shared" si="9"/>
        <v>6.9496544916090822E-2</v>
      </c>
    </row>
    <row r="54" spans="1:11" ht="15.75" thickBot="1" x14ac:dyDescent="0.3">
      <c r="A54" s="41" t="s">
        <v>18</v>
      </c>
      <c r="B54" s="42">
        <f>SUM(B50:B53)</f>
        <v>5221</v>
      </c>
      <c r="C54" s="43">
        <f t="shared" si="6"/>
        <v>1</v>
      </c>
      <c r="D54" s="42">
        <f>SUM(D50:D53)</f>
        <v>4971</v>
      </c>
      <c r="E54" s="43">
        <f t="shared" si="7"/>
        <v>1</v>
      </c>
      <c r="F54" s="42">
        <f>SUM(F50:F53)</f>
        <v>4816</v>
      </c>
      <c r="G54" s="43">
        <f t="shared" si="8"/>
        <v>1</v>
      </c>
      <c r="H54" s="42">
        <f>SUM(H50:H53)</f>
        <v>5024</v>
      </c>
      <c r="I54" s="43">
        <f t="shared" si="8"/>
        <v>1</v>
      </c>
      <c r="J54" s="42">
        <f>SUM(J50:J53)</f>
        <v>5065</v>
      </c>
      <c r="K54" s="43">
        <f t="shared" si="9"/>
        <v>1</v>
      </c>
    </row>
    <row r="55" spans="1:11" x14ac:dyDescent="0.25">
      <c r="A55" s="66"/>
      <c r="B55" s="68"/>
      <c r="C55" s="67"/>
      <c r="D55" s="69"/>
      <c r="E55" s="69"/>
      <c r="F55" s="69"/>
      <c r="G55" s="69"/>
      <c r="H55" s="69"/>
      <c r="I55" s="69"/>
      <c r="J55" s="69"/>
      <c r="K55" s="69"/>
    </row>
    <row r="56" spans="1:11" ht="21" customHeight="1" x14ac:dyDescent="0.25">
      <c r="A56" s="1" t="s">
        <v>42</v>
      </c>
      <c r="B56" s="3"/>
      <c r="C56" s="2"/>
      <c r="D56" s="3"/>
      <c r="E56" s="2"/>
      <c r="F56" s="3"/>
      <c r="G56" s="2"/>
      <c r="H56" s="3"/>
      <c r="I56" s="2"/>
      <c r="J56" s="3"/>
      <c r="K56" s="2"/>
    </row>
    <row r="57" spans="1:11" ht="15" customHeight="1" x14ac:dyDescent="0.25">
      <c r="A57" s="5"/>
      <c r="B57" s="8" t="s">
        <v>1</v>
      </c>
      <c r="C57" s="8"/>
      <c r="D57" s="8" t="s">
        <v>10</v>
      </c>
      <c r="E57" s="8"/>
      <c r="F57" s="8" t="s">
        <v>3</v>
      </c>
      <c r="G57" s="8"/>
      <c r="H57" s="8" t="s">
        <v>4</v>
      </c>
      <c r="I57" s="8"/>
      <c r="J57" s="8" t="s">
        <v>5</v>
      </c>
      <c r="K57" s="8"/>
    </row>
    <row r="58" spans="1:11" ht="15.75" thickBot="1" x14ac:dyDescent="0.3">
      <c r="A58" s="70" t="s">
        <v>43</v>
      </c>
      <c r="B58" s="72">
        <v>17265</v>
      </c>
      <c r="C58" s="71"/>
      <c r="D58" s="72">
        <v>18122</v>
      </c>
      <c r="E58" s="71"/>
      <c r="F58" s="72">
        <v>17679</v>
      </c>
      <c r="G58" s="71"/>
      <c r="H58" s="72">
        <v>18573</v>
      </c>
      <c r="I58" s="71"/>
      <c r="J58" s="72">
        <v>18024</v>
      </c>
      <c r="K58" s="71"/>
    </row>
    <row r="59" spans="1:11" x14ac:dyDescent="0.25">
      <c r="A59" s="73"/>
      <c r="B59" s="24"/>
      <c r="C59" s="23"/>
      <c r="D59" s="23"/>
      <c r="E59" s="23"/>
      <c r="F59" s="23"/>
      <c r="G59" s="23"/>
      <c r="H59" s="23"/>
      <c r="I59" s="23"/>
      <c r="J59" s="23"/>
      <c r="K59" s="23"/>
    </row>
    <row r="60" spans="1:11" ht="21" customHeight="1" x14ac:dyDescent="0.25">
      <c r="A60" s="1" t="s">
        <v>44</v>
      </c>
      <c r="B60" s="3"/>
      <c r="C60" s="2"/>
      <c r="D60" s="3"/>
      <c r="E60" s="2"/>
      <c r="F60" s="3"/>
      <c r="G60" s="2"/>
      <c r="H60" s="3"/>
      <c r="I60" s="2"/>
      <c r="J60" s="3"/>
      <c r="K60" s="2"/>
    </row>
    <row r="61" spans="1:11" ht="15" customHeight="1" x14ac:dyDescent="0.25">
      <c r="A61" s="5"/>
      <c r="B61" s="8" t="s">
        <v>1</v>
      </c>
      <c r="C61" s="8"/>
      <c r="D61" s="8" t="s">
        <v>10</v>
      </c>
      <c r="E61" s="8"/>
      <c r="F61" s="8" t="s">
        <v>3</v>
      </c>
      <c r="G61" s="8"/>
      <c r="H61" s="8" t="s">
        <v>4</v>
      </c>
      <c r="I61" s="8"/>
      <c r="J61" s="8" t="s">
        <v>5</v>
      </c>
      <c r="K61" s="8"/>
    </row>
    <row r="62" spans="1:11" x14ac:dyDescent="0.25">
      <c r="A62" s="9" t="s">
        <v>45</v>
      </c>
      <c r="B62" s="10">
        <v>54939</v>
      </c>
      <c r="C62" s="74"/>
      <c r="D62" s="10">
        <v>51998</v>
      </c>
      <c r="E62" s="74"/>
      <c r="F62" s="75">
        <v>51907</v>
      </c>
      <c r="G62" s="76"/>
      <c r="H62" s="75">
        <v>54537</v>
      </c>
      <c r="I62" s="76"/>
      <c r="J62" s="75">
        <v>53175</v>
      </c>
      <c r="K62" s="76"/>
    </row>
    <row r="63" spans="1:11" ht="15.75" thickBot="1" x14ac:dyDescent="0.3">
      <c r="A63" s="77" t="s">
        <v>46</v>
      </c>
      <c r="B63" s="78">
        <v>55653</v>
      </c>
      <c r="C63" s="79"/>
      <c r="D63" s="78">
        <v>52931</v>
      </c>
      <c r="E63" s="79"/>
      <c r="F63" s="80">
        <v>52714</v>
      </c>
      <c r="G63" s="81"/>
      <c r="H63" s="80">
        <v>55783</v>
      </c>
      <c r="I63" s="81"/>
      <c r="J63" s="80">
        <v>56243</v>
      </c>
      <c r="K63" s="81"/>
    </row>
  </sheetData>
  <mergeCells count="60">
    <mergeCell ref="J61:K61"/>
    <mergeCell ref="F62:G62"/>
    <mergeCell ref="H62:I62"/>
    <mergeCell ref="J62:K62"/>
    <mergeCell ref="F63:G63"/>
    <mergeCell ref="H63:I63"/>
    <mergeCell ref="J63:K63"/>
    <mergeCell ref="B61:C61"/>
    <mergeCell ref="D61:E61"/>
    <mergeCell ref="F61:G61"/>
    <mergeCell ref="H61:I61"/>
    <mergeCell ref="J57:K57"/>
    <mergeCell ref="B58:C58"/>
    <mergeCell ref="D58:E58"/>
    <mergeCell ref="F58:G58"/>
    <mergeCell ref="H58:I58"/>
    <mergeCell ref="J58:K58"/>
    <mergeCell ref="B57:C57"/>
    <mergeCell ref="D57:E57"/>
    <mergeCell ref="F57:G57"/>
    <mergeCell ref="H57:I57"/>
    <mergeCell ref="F35:G35"/>
    <mergeCell ref="H35:I35"/>
    <mergeCell ref="J35:K35"/>
    <mergeCell ref="D42:E42"/>
    <mergeCell ref="F42:G42"/>
    <mergeCell ref="H42:I42"/>
    <mergeCell ref="J42:K42"/>
    <mergeCell ref="D18:E18"/>
    <mergeCell ref="F18:G18"/>
    <mergeCell ref="H18:I18"/>
    <mergeCell ref="J18:K18"/>
    <mergeCell ref="D25:E25"/>
    <mergeCell ref="F25:G25"/>
    <mergeCell ref="H25:I25"/>
    <mergeCell ref="J25:K25"/>
    <mergeCell ref="D5:E5"/>
    <mergeCell ref="F5:G5"/>
    <mergeCell ref="H5:I5"/>
    <mergeCell ref="J5:K5"/>
    <mergeCell ref="D8:E8"/>
    <mergeCell ref="F8:G8"/>
    <mergeCell ref="H8:I8"/>
    <mergeCell ref="J8:K8"/>
    <mergeCell ref="D3:E3"/>
    <mergeCell ref="F3:G3"/>
    <mergeCell ref="H3:I3"/>
    <mergeCell ref="J3:K3"/>
    <mergeCell ref="D4:E4"/>
    <mergeCell ref="F4:G4"/>
    <mergeCell ref="H4:I4"/>
    <mergeCell ref="J4:K4"/>
    <mergeCell ref="D1:E1"/>
    <mergeCell ref="F1:G1"/>
    <mergeCell ref="H1:I1"/>
    <mergeCell ref="J1:K1"/>
    <mergeCell ref="D2:E2"/>
    <mergeCell ref="F2:G2"/>
    <mergeCell ref="H2:I2"/>
    <mergeCell ref="J2:K2"/>
  </mergeCells>
  <pageMargins left="0.7" right="0.7" top="0.75" bottom="0.75" header="0.3" footer="0.3"/>
  <pageSetup scale="72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Cincinnati Blue Ash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Walton</dc:creator>
  <cp:lastModifiedBy>Byron Walton</cp:lastModifiedBy>
  <dcterms:created xsi:type="dcterms:W3CDTF">2015-12-17T15:15:33Z</dcterms:created>
  <dcterms:modified xsi:type="dcterms:W3CDTF">2015-12-17T15:20:48Z</dcterms:modified>
</cp:coreProperties>
</file>